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8_{C1E3876F-F24B-4DF3-BB62-938D438B8C2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Hoja1" sheetId="1" r:id="rId1"/>
    <sheet name="Hoja2" sheetId="2" r:id="rId2"/>
    <sheet name="Hoja3" sheetId="3" r:id="rId3"/>
  </sheets>
  <calcPr calcId="191029"/>
</workbook>
</file>

<file path=xl/calcChain.xml><?xml version="1.0" encoding="utf-8"?>
<calcChain xmlns="http://schemas.openxmlformats.org/spreadsheetml/2006/main">
  <c r="E44" i="1" l="1"/>
  <c r="D44" i="1"/>
  <c r="C44" i="1"/>
  <c r="E30" i="1"/>
  <c r="D30" i="1"/>
  <c r="C30" i="1"/>
  <c r="E45" i="1" l="1"/>
  <c r="D45" i="1"/>
  <c r="C45" i="1"/>
  <c r="C9" i="1"/>
  <c r="C11" i="1" s="1"/>
  <c r="D9" i="1"/>
  <c r="D11" i="1" s="1"/>
  <c r="E9" i="1"/>
  <c r="E11" i="1" s="1"/>
</calcChain>
</file>

<file path=xl/sharedStrings.xml><?xml version="1.0" encoding="utf-8"?>
<sst xmlns="http://schemas.openxmlformats.org/spreadsheetml/2006/main" count="43" uniqueCount="28">
  <si>
    <t>Red de servicio</t>
  </si>
  <si>
    <t>Alternativa</t>
  </si>
  <si>
    <t>Calle/Avenida</t>
  </si>
  <si>
    <t>El Juego</t>
  </si>
  <si>
    <t>6 de diciembre</t>
  </si>
  <si>
    <t>Juana La Blanca</t>
  </si>
  <si>
    <t>Marqués de Celada</t>
  </si>
  <si>
    <t>TF-152, Ctra General del Norte</t>
  </si>
  <si>
    <t>Pablo Iglesias</t>
  </si>
  <si>
    <t>Leocadio Machado</t>
  </si>
  <si>
    <t>Antonio González Ramos</t>
  </si>
  <si>
    <t>San Antonio</t>
  </si>
  <si>
    <t>La Candelaria</t>
  </si>
  <si>
    <t>TOTAL</t>
  </si>
  <si>
    <t>Coste de reposición de servicios/km</t>
  </si>
  <si>
    <t>Abastecimiento</t>
  </si>
  <si>
    <t>Alumbrado público</t>
  </si>
  <si>
    <t>Electricidad</t>
  </si>
  <si>
    <t>Saneamiento y pluviales</t>
  </si>
  <si>
    <t>Telefónica y ONO</t>
  </si>
  <si>
    <t>LONGITUD ALTERNATIVA (m)</t>
  </si>
  <si>
    <t>COSTE/kM</t>
  </si>
  <si>
    <t>APARCAMIENTOS EXISTENTES</t>
  </si>
  <si>
    <t>APARCAMIENTOS TRAS LA IMPLANTACIÓN DEL TRANVÍA</t>
  </si>
  <si>
    <t>PLAZAS AFECTADAS</t>
  </si>
  <si>
    <t>Don Quijote</t>
  </si>
  <si>
    <t>Antigua Estación de Guaguas</t>
  </si>
  <si>
    <t>Balance de plazas de aparcamientos en viales afectados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</si>
</sst>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</font>
    <font>
      <b/>
      <i/>
      <sz val="11"/>
      <color indexed="8"/>
      <name val="Calibri"/>
      <family val="2"/>
    </font>
    <font>
      <i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5" xfId="0" applyFont="1" applyBorder="1"/>
    <xf numFmtId="0" fontId="1" fillId="0" borderId="8" xfId="0" applyFont="1" applyBorder="1"/>
    <xf numFmtId="0" fontId="1" fillId="0" borderId="11" xfId="0" applyFont="1" applyBorder="1"/>
    <xf numFmtId="0" fontId="1" fillId="0" borderId="1" xfId="0" applyFont="1" applyBorder="1"/>
    <xf numFmtId="0" fontId="1" fillId="0" borderId="16" xfId="0" applyFont="1" applyBorder="1"/>
    <xf numFmtId="4" fontId="0" fillId="0" borderId="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1" fillId="3" borderId="24" xfId="0" applyNumberFormat="1" applyFont="1" applyFill="1" applyBorder="1"/>
    <xf numFmtId="4" fontId="0" fillId="0" borderId="25" xfId="0" applyNumberFormat="1" applyBorder="1"/>
    <xf numFmtId="4" fontId="0" fillId="0" borderId="26" xfId="0" applyNumberFormat="1" applyBorder="1"/>
    <xf numFmtId="0" fontId="3" fillId="3" borderId="3" xfId="0" applyFont="1" applyFill="1" applyBorder="1"/>
    <xf numFmtId="4" fontId="1" fillId="3" borderId="23" xfId="0" applyNumberFormat="1" applyFont="1" applyFill="1" applyBorder="1"/>
    <xf numFmtId="1" fontId="0" fillId="0" borderId="18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2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22" xfId="0" applyNumberFormat="1" applyBorder="1" applyAlignment="1">
      <alignment horizontal="center"/>
    </xf>
    <xf numFmtId="0" fontId="4" fillId="0" borderId="5" xfId="0" applyFont="1" applyBorder="1"/>
    <xf numFmtId="0" fontId="4" fillId="0" borderId="8" xfId="0" applyFont="1" applyBorder="1"/>
    <xf numFmtId="0" fontId="4" fillId="0" borderId="11" xfId="0" applyFont="1" applyBorder="1"/>
    <xf numFmtId="1" fontId="5" fillId="0" borderId="20" xfId="0" applyNumberFormat="1" applyFont="1" applyBorder="1" applyAlignment="1">
      <alignment horizontal="center"/>
    </xf>
    <xf numFmtId="0" fontId="6" fillId="0" borderId="16" xfId="0" applyFont="1" applyBorder="1"/>
    <xf numFmtId="1" fontId="7" fillId="0" borderId="17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4" fillId="4" borderId="23" xfId="0" applyFont="1" applyFill="1" applyBorder="1"/>
    <xf numFmtId="1" fontId="4" fillId="4" borderId="24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6"/>
  <sheetViews>
    <sheetView tabSelected="1" topLeftCell="B1" workbookViewId="0">
      <selection activeCell="H13" sqref="H13"/>
    </sheetView>
  </sheetViews>
  <sheetFormatPr baseColWidth="10" defaultRowHeight="15" x14ac:dyDescent="0.25"/>
  <cols>
    <col min="1" max="1" width="3.85546875" customWidth="1"/>
    <col min="2" max="2" width="30.140625" customWidth="1"/>
    <col min="3" max="5" width="11.7109375" customWidth="1"/>
  </cols>
  <sheetData>
    <row r="1" spans="2:5" ht="17.25" thickTop="1" thickBot="1" x14ac:dyDescent="0.3">
      <c r="B1" s="40" t="s">
        <v>14</v>
      </c>
      <c r="C1" s="41"/>
      <c r="D1" s="41"/>
      <c r="E1" s="41"/>
    </row>
    <row r="2" spans="2:5" ht="17.25" thickTop="1" thickBot="1" x14ac:dyDescent="0.3">
      <c r="B2" s="36" t="s">
        <v>0</v>
      </c>
      <c r="C2" s="38" t="s">
        <v>1</v>
      </c>
      <c r="D2" s="39"/>
      <c r="E2" s="39"/>
    </row>
    <row r="3" spans="2:5" ht="17.25" thickTop="1" thickBot="1" x14ac:dyDescent="0.3">
      <c r="B3" s="37"/>
      <c r="C3" s="1">
        <v>1</v>
      </c>
      <c r="D3" s="2">
        <v>2</v>
      </c>
      <c r="E3" s="2">
        <v>3</v>
      </c>
    </row>
    <row r="4" spans="2:5" ht="15.75" thickTop="1" x14ac:dyDescent="0.25">
      <c r="B4" s="3" t="s">
        <v>15</v>
      </c>
      <c r="C4" s="8">
        <v>173802.42438638108</v>
      </c>
      <c r="D4" s="8">
        <v>267214.84282729751</v>
      </c>
      <c r="E4" s="8">
        <v>197082.56347052541</v>
      </c>
    </row>
    <row r="5" spans="2:5" x14ac:dyDescent="0.25">
      <c r="B5" s="4" t="s">
        <v>16</v>
      </c>
      <c r="C5" s="9">
        <v>83556.495599999995</v>
      </c>
      <c r="D5" s="10">
        <v>136931.78019999998</v>
      </c>
      <c r="E5" s="10">
        <v>93604.785600000003</v>
      </c>
    </row>
    <row r="6" spans="2:5" x14ac:dyDescent="0.25">
      <c r="B6" s="4" t="s">
        <v>17</v>
      </c>
      <c r="C6" s="9">
        <v>249583.87506250001</v>
      </c>
      <c r="D6" s="9">
        <v>314627.76943749998</v>
      </c>
      <c r="E6" s="9">
        <v>267657.53318750003</v>
      </c>
    </row>
    <row r="7" spans="2:5" x14ac:dyDescent="0.25">
      <c r="B7" s="4" t="s">
        <v>18</v>
      </c>
      <c r="C7" s="9">
        <v>6778070.4502108181</v>
      </c>
      <c r="D7" s="9">
        <v>844394.76467235573</v>
      </c>
      <c r="E7" s="10">
        <v>231200.1440417335</v>
      </c>
    </row>
    <row r="8" spans="2:5" ht="15.75" thickBot="1" x14ac:dyDescent="0.3">
      <c r="B8" s="5" t="s">
        <v>19</v>
      </c>
      <c r="C8" s="11">
        <v>70810.852837500002</v>
      </c>
      <c r="D8" s="11">
        <v>194211.79323750004</v>
      </c>
      <c r="E8" s="11">
        <v>135950.05364999999</v>
      </c>
    </row>
    <row r="9" spans="2:5" ht="15.75" thickBot="1" x14ac:dyDescent="0.3">
      <c r="B9" s="7" t="s">
        <v>13</v>
      </c>
      <c r="C9" s="12">
        <f>SUM(C4:C8)</f>
        <v>7355824.0980971996</v>
      </c>
      <c r="D9" s="12">
        <f t="shared" ref="D9:E9" si="0">SUM(D4:D8)</f>
        <v>1757380.9503746533</v>
      </c>
      <c r="E9" s="12">
        <f t="shared" si="0"/>
        <v>925495.07994975895</v>
      </c>
    </row>
    <row r="10" spans="2:5" ht="16.5" thickTop="1" thickBot="1" x14ac:dyDescent="0.3">
      <c r="B10" s="6" t="s">
        <v>20</v>
      </c>
      <c r="C10" s="14">
        <v>3212.6419999999998</v>
      </c>
      <c r="D10" s="15">
        <v>3499.2730000000001</v>
      </c>
      <c r="E10" s="15">
        <v>3211.1689999999999</v>
      </c>
    </row>
    <row r="11" spans="2:5" ht="16.5" thickTop="1" thickBot="1" x14ac:dyDescent="0.3">
      <c r="B11" s="16" t="s">
        <v>21</v>
      </c>
      <c r="C11" s="17">
        <f>C9/C10*1000</f>
        <v>2289649.4841620075</v>
      </c>
      <c r="D11" s="13">
        <f t="shared" ref="D11:E11" si="1">D9/D10*1000</f>
        <v>502213.15981195332</v>
      </c>
      <c r="E11" s="13">
        <f t="shared" si="1"/>
        <v>288211.26510306966</v>
      </c>
    </row>
    <row r="12" spans="2:5" ht="15.75" thickTop="1" x14ac:dyDescent="0.25"/>
    <row r="13" spans="2:5" ht="15.75" thickBot="1" x14ac:dyDescent="0.3"/>
    <row r="14" spans="2:5" ht="17.25" thickTop="1" thickBot="1" x14ac:dyDescent="0.3">
      <c r="B14" s="40" t="s">
        <v>27</v>
      </c>
      <c r="C14" s="41"/>
      <c r="D14" s="41"/>
      <c r="E14" s="41"/>
    </row>
    <row r="15" spans="2:5" ht="17.25" thickTop="1" thickBot="1" x14ac:dyDescent="0.3">
      <c r="B15" s="36" t="s">
        <v>2</v>
      </c>
      <c r="C15" s="38" t="s">
        <v>1</v>
      </c>
      <c r="D15" s="39"/>
      <c r="E15" s="39"/>
    </row>
    <row r="16" spans="2:5" ht="17.25" thickTop="1" thickBot="1" x14ac:dyDescent="0.3">
      <c r="B16" s="37"/>
      <c r="C16" s="1">
        <v>1</v>
      </c>
      <c r="D16" s="2">
        <v>2</v>
      </c>
      <c r="E16" s="2">
        <v>3</v>
      </c>
    </row>
    <row r="17" spans="1:5" ht="16.5" thickTop="1" thickBot="1" x14ac:dyDescent="0.3">
      <c r="B17" s="34" t="s">
        <v>22</v>
      </c>
      <c r="C17" s="35"/>
      <c r="D17" s="35"/>
      <c r="E17" s="35"/>
    </row>
    <row r="18" spans="1:5" ht="15.75" thickTop="1" x14ac:dyDescent="0.25">
      <c r="A18">
        <v>27</v>
      </c>
      <c r="B18" s="24" t="s">
        <v>3</v>
      </c>
      <c r="C18" s="18">
        <v>27</v>
      </c>
      <c r="D18" s="19">
        <v>0</v>
      </c>
      <c r="E18" s="19">
        <v>0</v>
      </c>
    </row>
    <row r="19" spans="1:5" x14ac:dyDescent="0.25">
      <c r="A19">
        <v>82</v>
      </c>
      <c r="B19" s="25" t="s">
        <v>4</v>
      </c>
      <c r="C19" s="20">
        <v>82</v>
      </c>
      <c r="D19" s="21">
        <v>0</v>
      </c>
      <c r="E19" s="21">
        <v>0</v>
      </c>
    </row>
    <row r="20" spans="1:5" x14ac:dyDescent="0.25">
      <c r="A20">
        <v>66</v>
      </c>
      <c r="B20" s="25" t="s">
        <v>5</v>
      </c>
      <c r="C20" s="20">
        <v>66</v>
      </c>
      <c r="D20" s="21">
        <v>66</v>
      </c>
      <c r="E20" s="21">
        <v>0</v>
      </c>
    </row>
    <row r="21" spans="1:5" x14ac:dyDescent="0.25">
      <c r="A21">
        <v>15</v>
      </c>
      <c r="B21" s="25" t="s">
        <v>6</v>
      </c>
      <c r="C21" s="20">
        <v>15</v>
      </c>
      <c r="D21" s="21">
        <v>15</v>
      </c>
      <c r="E21" s="21">
        <v>0</v>
      </c>
    </row>
    <row r="22" spans="1:5" x14ac:dyDescent="0.25">
      <c r="A22">
        <v>5</v>
      </c>
      <c r="B22" s="26" t="s">
        <v>7</v>
      </c>
      <c r="C22" s="27">
        <v>5</v>
      </c>
      <c r="D22" s="21">
        <v>5</v>
      </c>
      <c r="E22" s="21">
        <v>5</v>
      </c>
    </row>
    <row r="23" spans="1:5" x14ac:dyDescent="0.25">
      <c r="A23">
        <v>22</v>
      </c>
      <c r="B23" s="26" t="s">
        <v>8</v>
      </c>
      <c r="C23" s="20">
        <v>0</v>
      </c>
      <c r="D23" s="21">
        <v>22</v>
      </c>
      <c r="E23" s="21">
        <v>22</v>
      </c>
    </row>
    <row r="24" spans="1:5" x14ac:dyDescent="0.25">
      <c r="A24">
        <v>101</v>
      </c>
      <c r="B24" s="26" t="s">
        <v>9</v>
      </c>
      <c r="C24" s="20">
        <v>0</v>
      </c>
      <c r="D24" s="21">
        <v>0</v>
      </c>
      <c r="E24" s="21">
        <v>0</v>
      </c>
    </row>
    <row r="25" spans="1:5" x14ac:dyDescent="0.25">
      <c r="A25">
        <v>21</v>
      </c>
      <c r="B25" s="26" t="s">
        <v>10</v>
      </c>
      <c r="C25" s="20">
        <v>0</v>
      </c>
      <c r="D25" s="21">
        <v>2</v>
      </c>
      <c r="E25" s="21">
        <v>2</v>
      </c>
    </row>
    <row r="26" spans="1:5" x14ac:dyDescent="0.25">
      <c r="B26" s="26" t="s">
        <v>25</v>
      </c>
      <c r="C26" s="20">
        <v>0</v>
      </c>
      <c r="D26" s="21">
        <v>31</v>
      </c>
      <c r="E26" s="21">
        <v>21</v>
      </c>
    </row>
    <row r="27" spans="1:5" x14ac:dyDescent="0.25">
      <c r="B27" s="26" t="s">
        <v>26</v>
      </c>
      <c r="C27" s="20">
        <v>0</v>
      </c>
      <c r="D27" s="21">
        <v>22</v>
      </c>
      <c r="E27" s="21">
        <v>34</v>
      </c>
    </row>
    <row r="28" spans="1:5" x14ac:dyDescent="0.25">
      <c r="A28">
        <v>9</v>
      </c>
      <c r="B28" s="26" t="s">
        <v>11</v>
      </c>
      <c r="C28" s="20">
        <v>0</v>
      </c>
      <c r="D28" s="21">
        <v>9</v>
      </c>
      <c r="E28" s="21">
        <v>0</v>
      </c>
    </row>
    <row r="29" spans="1:5" ht="15.75" thickBot="1" x14ac:dyDescent="0.3">
      <c r="A29">
        <v>76</v>
      </c>
      <c r="B29" s="26" t="s">
        <v>12</v>
      </c>
      <c r="C29" s="22">
        <v>0</v>
      </c>
      <c r="D29" s="23">
        <v>0</v>
      </c>
      <c r="E29" s="23">
        <v>76</v>
      </c>
    </row>
    <row r="30" spans="1:5" ht="15.75" thickBot="1" x14ac:dyDescent="0.3">
      <c r="B30" s="28" t="s">
        <v>13</v>
      </c>
      <c r="C30" s="29">
        <f t="shared" ref="C30:E30" si="2">SUM(C18:C29)</f>
        <v>195</v>
      </c>
      <c r="D30" s="30">
        <f t="shared" si="2"/>
        <v>172</v>
      </c>
      <c r="E30" s="30">
        <f t="shared" si="2"/>
        <v>160</v>
      </c>
    </row>
    <row r="31" spans="1:5" ht="16.5" thickTop="1" thickBot="1" x14ac:dyDescent="0.3">
      <c r="B31" s="34" t="s">
        <v>23</v>
      </c>
      <c r="C31" s="35"/>
      <c r="D31" s="35"/>
      <c r="E31" s="35"/>
    </row>
    <row r="32" spans="1:5" ht="15.75" thickTop="1" x14ac:dyDescent="0.25">
      <c r="B32" s="24" t="s">
        <v>3</v>
      </c>
      <c r="C32" s="18">
        <v>0</v>
      </c>
      <c r="D32" s="19">
        <v>0</v>
      </c>
      <c r="E32" s="19">
        <v>0</v>
      </c>
    </row>
    <row r="33" spans="2:5" x14ac:dyDescent="0.25">
      <c r="B33" s="25" t="s">
        <v>4</v>
      </c>
      <c r="C33" s="20">
        <v>30</v>
      </c>
      <c r="D33" s="21">
        <v>0</v>
      </c>
      <c r="E33" s="21">
        <v>0</v>
      </c>
    </row>
    <row r="34" spans="2:5" x14ac:dyDescent="0.25">
      <c r="B34" s="25" t="s">
        <v>5</v>
      </c>
      <c r="C34" s="20">
        <v>0</v>
      </c>
      <c r="D34" s="21">
        <v>0</v>
      </c>
      <c r="E34" s="21">
        <v>0</v>
      </c>
    </row>
    <row r="35" spans="2:5" x14ac:dyDescent="0.25">
      <c r="B35" s="25" t="s">
        <v>6</v>
      </c>
      <c r="C35" s="27">
        <v>6</v>
      </c>
      <c r="D35" s="21">
        <v>6</v>
      </c>
      <c r="E35" s="21">
        <v>0</v>
      </c>
    </row>
    <row r="36" spans="2:5" x14ac:dyDescent="0.25">
      <c r="B36" s="26" t="s">
        <v>7</v>
      </c>
      <c r="C36" s="20">
        <v>0</v>
      </c>
      <c r="D36" s="21">
        <v>0</v>
      </c>
      <c r="E36" s="21">
        <v>0</v>
      </c>
    </row>
    <row r="37" spans="2:5" x14ac:dyDescent="0.25">
      <c r="B37" s="26" t="s">
        <v>8</v>
      </c>
      <c r="C37" s="20">
        <v>0</v>
      </c>
      <c r="D37" s="21">
        <v>10</v>
      </c>
      <c r="E37" s="21">
        <v>10</v>
      </c>
    </row>
    <row r="38" spans="2:5" x14ac:dyDescent="0.25">
      <c r="B38" s="26" t="s">
        <v>9</v>
      </c>
      <c r="C38" s="20">
        <v>0</v>
      </c>
      <c r="D38" s="21">
        <v>0</v>
      </c>
      <c r="E38" s="21">
        <v>0</v>
      </c>
    </row>
    <row r="39" spans="2:5" x14ac:dyDescent="0.25">
      <c r="B39" s="26" t="s">
        <v>10</v>
      </c>
      <c r="C39" s="20">
        <v>0</v>
      </c>
      <c r="D39" s="21">
        <v>0</v>
      </c>
      <c r="E39" s="31">
        <v>0</v>
      </c>
    </row>
    <row r="40" spans="2:5" x14ac:dyDescent="0.25">
      <c r="B40" s="26" t="s">
        <v>25</v>
      </c>
      <c r="C40" s="20">
        <v>0</v>
      </c>
      <c r="D40" s="21">
        <v>10</v>
      </c>
      <c r="E40" s="31">
        <v>10</v>
      </c>
    </row>
    <row r="41" spans="2:5" x14ac:dyDescent="0.25">
      <c r="B41" s="26" t="s">
        <v>26</v>
      </c>
      <c r="C41" s="20">
        <v>0</v>
      </c>
      <c r="D41" s="21">
        <v>0</v>
      </c>
      <c r="E41" s="31">
        <v>0</v>
      </c>
    </row>
    <row r="42" spans="2:5" x14ac:dyDescent="0.25">
      <c r="B42" s="26" t="s">
        <v>11</v>
      </c>
      <c r="C42" s="20">
        <v>0</v>
      </c>
      <c r="D42" s="21">
        <v>0</v>
      </c>
      <c r="E42" s="21">
        <v>0</v>
      </c>
    </row>
    <row r="43" spans="2:5" ht="15.75" thickBot="1" x14ac:dyDescent="0.3">
      <c r="B43" s="26" t="s">
        <v>12</v>
      </c>
      <c r="C43" s="22">
        <v>0</v>
      </c>
      <c r="D43" s="23">
        <v>0</v>
      </c>
      <c r="E43" s="23">
        <v>0</v>
      </c>
    </row>
    <row r="44" spans="2:5" ht="15.75" thickBot="1" x14ac:dyDescent="0.3">
      <c r="B44" s="28" t="s">
        <v>13</v>
      </c>
      <c r="C44" s="29">
        <f t="shared" ref="C44:E44" si="3">SUM(C32:C43)</f>
        <v>36</v>
      </c>
      <c r="D44" s="30">
        <f t="shared" si="3"/>
        <v>26</v>
      </c>
      <c r="E44" s="30">
        <f t="shared" si="3"/>
        <v>20</v>
      </c>
    </row>
    <row r="45" spans="2:5" ht="16.5" thickTop="1" thickBot="1" x14ac:dyDescent="0.3">
      <c r="B45" s="32" t="s">
        <v>24</v>
      </c>
      <c r="C45" s="33">
        <f t="shared" ref="C45:E45" si="4">C30-C44</f>
        <v>159</v>
      </c>
      <c r="D45" s="33">
        <f t="shared" si="4"/>
        <v>146</v>
      </c>
      <c r="E45" s="33">
        <f t="shared" si="4"/>
        <v>140</v>
      </c>
    </row>
    <row r="46" spans="2:5" ht="15.75" thickTop="1" x14ac:dyDescent="0.25"/>
  </sheetData>
  <mergeCells count="8">
    <mergeCell ref="B31:E31"/>
    <mergeCell ref="B17:E17"/>
    <mergeCell ref="B2:B3"/>
    <mergeCell ref="C2:E2"/>
    <mergeCell ref="B1:E1"/>
    <mergeCell ref="B14:E14"/>
    <mergeCell ref="B15:B16"/>
    <mergeCell ref="C15:E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dcterms:created xsi:type="dcterms:W3CDTF">2012-06-21T11:06:05Z</dcterms:created>
  <dcterms:modified xsi:type="dcterms:W3CDTF">2023-06-20T11:20:53Z</dcterms:modified>
</cp:coreProperties>
</file>